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AL\Desktop\"/>
    </mc:Choice>
  </mc:AlternateContent>
  <bookViews>
    <workbookView xWindow="0" yWindow="0" windowWidth="21600" windowHeight="9750"/>
  </bookViews>
  <sheets>
    <sheet name="YKS" sheetId="1" r:id="rId1"/>
    <sheet name="MSÜ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6" i="4"/>
  <c r="L5" i="4"/>
  <c r="L4" i="4"/>
  <c r="M8" i="1" l="1"/>
  <c r="N8" i="1" s="1"/>
  <c r="M7" i="1"/>
  <c r="N7" i="1" s="1"/>
  <c r="M6" i="1"/>
  <c r="N6" i="1" s="1"/>
  <c r="M5" i="1"/>
  <c r="N5" i="1" s="1"/>
  <c r="M4" i="1"/>
  <c r="N4" i="1" s="1"/>
</calcChain>
</file>

<file path=xl/sharedStrings.xml><?xml version="1.0" encoding="utf-8"?>
<sst xmlns="http://schemas.openxmlformats.org/spreadsheetml/2006/main" count="47" uniqueCount="31">
  <si>
    <t>SORU SAYISI</t>
  </si>
  <si>
    <t>ALANLAR</t>
  </si>
  <si>
    <t>NET</t>
  </si>
  <si>
    <t>TYT</t>
  </si>
  <si>
    <t>SÖZEL</t>
  </si>
  <si>
    <t>SAYISAL</t>
  </si>
  <si>
    <t>E.A</t>
  </si>
  <si>
    <t>DİL</t>
  </si>
  <si>
    <t>TÜRKÇE</t>
  </si>
  <si>
    <t>SOSYAL</t>
  </si>
  <si>
    <t>MATEMATİK</t>
  </si>
  <si>
    <t>FEN</t>
  </si>
  <si>
    <t>EDEBİYAT-SOSYAL 1</t>
  </si>
  <si>
    <t>SOSYAL 2</t>
  </si>
  <si>
    <t>BİR SORUNUN GETİRDİĞİ PUAN DEĞERLERİ</t>
  </si>
  <si>
    <t xml:space="preserve">HAM PUAN                                                </t>
  </si>
  <si>
    <t>YERLEŞTİRME PUANI</t>
  </si>
  <si>
    <t>TYT PUANI</t>
  </si>
  <si>
    <t>SÖZEL PUANI</t>
  </si>
  <si>
    <t>SAYISAL  PUANI</t>
  </si>
  <si>
    <t>E.A PUANI</t>
  </si>
  <si>
    <t>DİL PUANI</t>
  </si>
  <si>
    <t>DİPLOMA PUANI</t>
  </si>
  <si>
    <t>AYT</t>
  </si>
  <si>
    <t>YDT</t>
  </si>
  <si>
    <t>GENEL</t>
  </si>
  <si>
    <t>MSÜ</t>
  </si>
  <si>
    <t>SÖZEL PUAN</t>
  </si>
  <si>
    <t>GENEL PUANI</t>
  </si>
  <si>
    <t xml:space="preserve">E.A </t>
  </si>
  <si>
    <t xml:space="preserve">SÖZEL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</si>
</sst>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9" borderId="2" xfId="0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8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8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3" fillId="11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1" fillId="3" borderId="20" xfId="0" applyFont="1" applyFill="1" applyBorder="1"/>
    <xf numFmtId="0" fontId="1" fillId="4" borderId="21" xfId="0" applyFont="1" applyFill="1" applyBorder="1"/>
    <xf numFmtId="0" fontId="1" fillId="5" borderId="21" xfId="0" applyFont="1" applyFill="1" applyBorder="1"/>
    <xf numFmtId="0" fontId="1" fillId="6" borderId="21" xfId="0" applyFont="1" applyFill="1" applyBorder="1"/>
    <xf numFmtId="0" fontId="1" fillId="7" borderId="22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D6" sqref="D6"/>
    </sheetView>
  </sheetViews>
  <sheetFormatPr defaultRowHeight="15" x14ac:dyDescent="0.25"/>
  <cols>
    <col min="1" max="1" width="7.28515625" customWidth="1"/>
    <col min="2" max="2" width="20.140625" customWidth="1"/>
    <col min="4" max="4" width="19" customWidth="1"/>
    <col min="12" max="12" width="16.140625" customWidth="1"/>
    <col min="13" max="13" width="15.7109375" customWidth="1"/>
    <col min="14" max="14" width="17.28515625" customWidth="1"/>
  </cols>
  <sheetData>
    <row r="1" spans="1:2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1"/>
      <c r="B2" s="1"/>
      <c r="C2" s="1"/>
      <c r="D2" s="1"/>
      <c r="E2" s="1"/>
      <c r="F2" s="64" t="s">
        <v>14</v>
      </c>
      <c r="G2" s="65"/>
      <c r="H2" s="65"/>
      <c r="I2" s="65"/>
      <c r="J2" s="6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8.25" thickBot="1" x14ac:dyDescent="0.35">
      <c r="A3" s="1"/>
      <c r="B3" s="1"/>
      <c r="C3" s="2" t="s">
        <v>0</v>
      </c>
      <c r="D3" s="3" t="s">
        <v>1</v>
      </c>
      <c r="E3" s="3" t="s">
        <v>2</v>
      </c>
      <c r="F3" s="59" t="s">
        <v>3</v>
      </c>
      <c r="G3" s="60" t="s">
        <v>4</v>
      </c>
      <c r="H3" s="61" t="s">
        <v>5</v>
      </c>
      <c r="I3" s="62" t="s">
        <v>6</v>
      </c>
      <c r="J3" s="63" t="s">
        <v>7</v>
      </c>
      <c r="K3" s="1"/>
      <c r="L3" s="67" t="s">
        <v>15</v>
      </c>
      <c r="M3" s="67"/>
      <c r="N3" s="1" t="s">
        <v>16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1"/>
      <c r="B4" s="68" t="s">
        <v>3</v>
      </c>
      <c r="C4" s="31">
        <v>40</v>
      </c>
      <c r="D4" s="31" t="s">
        <v>8</v>
      </c>
      <c r="E4" s="32"/>
      <c r="F4" s="33">
        <v>3.34</v>
      </c>
      <c r="G4" s="31">
        <v>1.67</v>
      </c>
      <c r="H4" s="34">
        <v>1.5</v>
      </c>
      <c r="I4" s="35">
        <v>1.5</v>
      </c>
      <c r="J4" s="36">
        <v>1.34</v>
      </c>
      <c r="K4" s="1"/>
      <c r="L4" s="10" t="s">
        <v>17</v>
      </c>
      <c r="M4" s="29">
        <f>100+E4*F4+E5*F5+E6*F6+E7*F7</f>
        <v>100</v>
      </c>
      <c r="N4" s="30">
        <f>(M10*5)*0.12+M4</f>
        <v>155.80000000000001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"/>
      <c r="B5" s="69"/>
      <c r="C5" s="37">
        <v>20</v>
      </c>
      <c r="D5" s="37" t="s">
        <v>9</v>
      </c>
      <c r="E5" s="38"/>
      <c r="F5" s="39">
        <v>3.33</v>
      </c>
      <c r="G5" s="37">
        <v>1.33</v>
      </c>
      <c r="H5" s="30">
        <v>0.33</v>
      </c>
      <c r="I5" s="40">
        <v>1</v>
      </c>
      <c r="J5" s="41">
        <v>1.33</v>
      </c>
      <c r="K5" s="1"/>
      <c r="L5" s="10" t="s">
        <v>18</v>
      </c>
      <c r="M5" s="29">
        <f>100+E4*G4+E5*G5+E6*G6+E7*G7+E9*G9+E10*G10</f>
        <v>100</v>
      </c>
      <c r="N5" s="30">
        <f>(M10*5)*0.12+M5</f>
        <v>155.80000000000001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1"/>
      <c r="B6" s="69"/>
      <c r="C6" s="37">
        <v>40</v>
      </c>
      <c r="D6" s="37" t="s">
        <v>10</v>
      </c>
      <c r="E6" s="38"/>
      <c r="F6" s="39">
        <v>3.33</v>
      </c>
      <c r="G6" s="37">
        <v>1.5</v>
      </c>
      <c r="H6" s="30">
        <v>1.67</v>
      </c>
      <c r="I6" s="40">
        <v>1.5</v>
      </c>
      <c r="J6" s="41">
        <v>1.33</v>
      </c>
      <c r="K6" s="1"/>
      <c r="L6" s="10" t="s">
        <v>19</v>
      </c>
      <c r="M6" s="29">
        <f>100+E4*H4+E5*H5+E6*H6+E7*H7+E8*H8+E11*H11</f>
        <v>100</v>
      </c>
      <c r="N6" s="30">
        <f>(M10*5)*0.12+M6</f>
        <v>155.80000000000001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thickBot="1" x14ac:dyDescent="0.3">
      <c r="A7" s="1"/>
      <c r="B7" s="70"/>
      <c r="C7" s="42">
        <v>20</v>
      </c>
      <c r="D7" s="42" t="s">
        <v>11</v>
      </c>
      <c r="E7" s="43"/>
      <c r="F7" s="44">
        <v>3.33</v>
      </c>
      <c r="G7" s="42">
        <v>0.33</v>
      </c>
      <c r="H7" s="45">
        <v>1.33</v>
      </c>
      <c r="I7" s="46">
        <v>1</v>
      </c>
      <c r="J7" s="47">
        <v>1.33</v>
      </c>
      <c r="K7" s="1"/>
      <c r="L7" s="10" t="s">
        <v>20</v>
      </c>
      <c r="M7" s="29">
        <f>100+E4*I4+E5*I5+E6*I6+E7*I7+E8*I8+E9*I9</f>
        <v>100</v>
      </c>
      <c r="N7" s="30">
        <f>(M10*5)*0.12+M7</f>
        <v>155.80000000000001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71" t="s">
        <v>23</v>
      </c>
      <c r="C8" s="35">
        <v>40</v>
      </c>
      <c r="D8" s="35" t="s">
        <v>10</v>
      </c>
      <c r="E8" s="32"/>
      <c r="F8" s="48"/>
      <c r="G8" s="48"/>
      <c r="H8" s="34">
        <v>3</v>
      </c>
      <c r="I8" s="35">
        <v>3</v>
      </c>
      <c r="J8" s="49"/>
      <c r="K8" s="1"/>
      <c r="L8" s="10" t="s">
        <v>21</v>
      </c>
      <c r="M8" s="29">
        <f>100+E4*J4+E5*J5+E6*J6+E7*J7+E12*J12</f>
        <v>100</v>
      </c>
      <c r="N8" s="30">
        <f>(M10*5)*0.12+M8</f>
        <v>155.80000000000001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72"/>
      <c r="C9" s="40">
        <v>40</v>
      </c>
      <c r="D9" s="40" t="s">
        <v>12</v>
      </c>
      <c r="E9" s="38"/>
      <c r="F9" s="50"/>
      <c r="G9" s="37">
        <v>3</v>
      </c>
      <c r="H9" s="50"/>
      <c r="I9" s="40">
        <v>3</v>
      </c>
      <c r="J9" s="5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5">
      <c r="A10" s="1"/>
      <c r="B10" s="72"/>
      <c r="C10" s="40">
        <v>40</v>
      </c>
      <c r="D10" s="40" t="s">
        <v>13</v>
      </c>
      <c r="E10" s="38"/>
      <c r="F10" s="50"/>
      <c r="G10" s="37">
        <v>3</v>
      </c>
      <c r="H10" s="50"/>
      <c r="I10" s="50"/>
      <c r="J10" s="51"/>
      <c r="K10" s="1"/>
      <c r="L10" s="10" t="s">
        <v>22</v>
      </c>
      <c r="M10" s="28">
        <v>93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thickBot="1" x14ac:dyDescent="0.3">
      <c r="A11" s="1"/>
      <c r="B11" s="73"/>
      <c r="C11" s="46">
        <v>40</v>
      </c>
      <c r="D11" s="46" t="s">
        <v>11</v>
      </c>
      <c r="E11" s="43"/>
      <c r="F11" s="52"/>
      <c r="G11" s="52"/>
      <c r="H11" s="45">
        <v>3</v>
      </c>
      <c r="I11" s="52"/>
      <c r="J11" s="5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thickBot="1" x14ac:dyDescent="0.3">
      <c r="A12" s="1"/>
      <c r="B12" s="26" t="s">
        <v>24</v>
      </c>
      <c r="C12" s="54">
        <v>80</v>
      </c>
      <c r="D12" s="54" t="s">
        <v>7</v>
      </c>
      <c r="E12" s="55"/>
      <c r="F12" s="56"/>
      <c r="G12" s="56"/>
      <c r="H12" s="56"/>
      <c r="I12" s="56"/>
      <c r="J12" s="57">
        <v>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</sheetData>
  <protectedRanges>
    <protectedRange sqref="M10" name="Aralık2"/>
    <protectedRange algorithmName="SHA-512" hashValue="ttmxG7WyB+qy38OiO7HOB6Okg2vbl4vzvYsENzAjyDpA0ympN9HeP9st1fhsyOijlFzMX3hGBlkBvINAoCnhJg==" saltValue="Bis1TRZiuceYtBZFM7W6LQ==" spinCount="100000" sqref="E4:E12" name="Aralık1" securityDescriptor="O:WDG:WDD:(A;;CC;;;S-1-5-113)"/>
  </protectedRanges>
  <mergeCells count="4">
    <mergeCell ref="F2:J2"/>
    <mergeCell ref="L3:M3"/>
    <mergeCell ref="B4:B7"/>
    <mergeCell ref="B8:B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L4" activeCellId="1" sqref="F4:I7 L4:L7"/>
    </sheetView>
  </sheetViews>
  <sheetFormatPr defaultRowHeight="15" x14ac:dyDescent="0.25"/>
  <cols>
    <col min="1" max="1" width="7.28515625" customWidth="1"/>
    <col min="2" max="2" width="20.140625" customWidth="1"/>
    <col min="4" max="4" width="19" customWidth="1"/>
    <col min="11" max="11" width="16.140625" customWidth="1"/>
    <col min="12" max="12" width="15.7109375" customWidth="1"/>
  </cols>
  <sheetData>
    <row r="1" spans="1:2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1.5" customHeight="1" x14ac:dyDescent="0.25">
      <c r="A2" s="1"/>
      <c r="B2" s="1"/>
      <c r="C2" s="1"/>
      <c r="D2" s="1"/>
      <c r="E2" s="1"/>
      <c r="F2" s="74" t="s">
        <v>14</v>
      </c>
      <c r="G2" s="75"/>
      <c r="H2" s="75"/>
      <c r="I2" s="76"/>
      <c r="J2" s="5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8.25" thickBot="1" x14ac:dyDescent="0.35">
      <c r="A3" s="1"/>
      <c r="B3" s="1"/>
      <c r="C3" s="2" t="s">
        <v>0</v>
      </c>
      <c r="D3" s="3" t="s">
        <v>1</v>
      </c>
      <c r="E3" s="3" t="s">
        <v>2</v>
      </c>
      <c r="F3" s="59" t="s">
        <v>5</v>
      </c>
      <c r="G3" s="61" t="s">
        <v>29</v>
      </c>
      <c r="H3" s="62" t="s">
        <v>30</v>
      </c>
      <c r="I3" s="63" t="s">
        <v>25</v>
      </c>
      <c r="J3" s="1"/>
      <c r="K3" s="67" t="s">
        <v>15</v>
      </c>
      <c r="L3" s="67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6.75" customHeight="1" x14ac:dyDescent="0.25">
      <c r="A4" s="1"/>
      <c r="B4" s="68" t="s">
        <v>26</v>
      </c>
      <c r="C4" s="11">
        <v>40</v>
      </c>
      <c r="D4" s="12" t="s">
        <v>8</v>
      </c>
      <c r="E4" s="13">
        <v>40</v>
      </c>
      <c r="F4" s="14">
        <v>2.65</v>
      </c>
      <c r="G4" s="15">
        <v>3.57</v>
      </c>
      <c r="H4" s="16">
        <v>3.32</v>
      </c>
      <c r="I4" s="17">
        <v>3.41</v>
      </c>
      <c r="J4" s="1"/>
      <c r="K4" s="10" t="s">
        <v>19</v>
      </c>
      <c r="L4" s="27">
        <f>100+(E4*F4)+(E5*F5)+(E6*F6)+(E7*F7)</f>
        <v>500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 x14ac:dyDescent="0.25">
      <c r="A5" s="1"/>
      <c r="B5" s="69"/>
      <c r="C5" s="4">
        <v>20</v>
      </c>
      <c r="D5" s="5" t="s">
        <v>9</v>
      </c>
      <c r="E5" s="6">
        <v>20</v>
      </c>
      <c r="F5" s="7">
        <v>2.33</v>
      </c>
      <c r="G5" s="8">
        <v>4.3499999999999996</v>
      </c>
      <c r="H5" s="9">
        <v>7.63</v>
      </c>
      <c r="I5" s="18">
        <v>3.72</v>
      </c>
      <c r="J5" s="1"/>
      <c r="K5" s="10" t="s">
        <v>20</v>
      </c>
      <c r="L5" s="27">
        <f>100+(E4*G4)+(E5*G5)+(E6*G6)+(E7*G7)</f>
        <v>500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6.75" customHeight="1" x14ac:dyDescent="0.25">
      <c r="A6" s="1"/>
      <c r="B6" s="69"/>
      <c r="C6" s="4">
        <v>40</v>
      </c>
      <c r="D6" s="5" t="s">
        <v>10</v>
      </c>
      <c r="E6" s="6">
        <v>40</v>
      </c>
      <c r="F6" s="7">
        <v>3.57</v>
      </c>
      <c r="G6" s="8">
        <v>3.39</v>
      </c>
      <c r="H6" s="9">
        <v>1.89</v>
      </c>
      <c r="I6" s="18">
        <v>3.24</v>
      </c>
      <c r="J6" s="1"/>
      <c r="K6" s="10" t="s">
        <v>27</v>
      </c>
      <c r="L6" s="27">
        <f>100+(E4*H4)+(E5*H5)+(E6*H6)+(E7*H7)</f>
        <v>500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6.75" customHeight="1" thickBot="1" x14ac:dyDescent="0.3">
      <c r="A7" s="1"/>
      <c r="B7" s="70"/>
      <c r="C7" s="19">
        <v>20</v>
      </c>
      <c r="D7" s="20" t="s">
        <v>11</v>
      </c>
      <c r="E7" s="21">
        <v>20</v>
      </c>
      <c r="F7" s="22">
        <v>5.23</v>
      </c>
      <c r="G7" s="23">
        <v>1.73</v>
      </c>
      <c r="H7" s="24">
        <v>1.95</v>
      </c>
      <c r="I7" s="25">
        <v>2.98</v>
      </c>
      <c r="J7" s="1"/>
      <c r="K7" s="10" t="s">
        <v>28</v>
      </c>
      <c r="L7" s="27">
        <f>100+(E4*I4)+(E5*I5)+(E6*I6)+(E7*I7)</f>
        <v>500.00000000000006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</sheetData>
  <protectedRanges>
    <protectedRange algorithmName="SHA-512" hashValue="ttmxG7WyB+qy38OiO7HOB6Okg2vbl4vzvYsENzAjyDpA0ympN9HeP9st1fhsyOijlFzMX3hGBlkBvINAoCnhJg==" saltValue="Bis1TRZiuceYtBZFM7W6LQ==" spinCount="100000" sqref="E4:E7" name="Aralık1" securityDescriptor="O:WDG:WDD:(A;;CC;;;S-1-5-113)"/>
  </protectedRanges>
  <mergeCells count="3">
    <mergeCell ref="F2:I2"/>
    <mergeCell ref="K3:L3"/>
    <mergeCell ref="B4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YKS</vt:lpstr>
      <vt:lpstr>MSÜ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DKAL1</dc:creator>
  <cp:lastModifiedBy>DKAL</cp:lastModifiedBy>
  <dcterms:created xsi:type="dcterms:W3CDTF">2021-10-14T10:30:47Z</dcterms:created>
  <dcterms:modified xsi:type="dcterms:W3CDTF">2024-03-08T06:13:48Z</dcterms:modified>
</cp:coreProperties>
</file>